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56" firstSheet="1" activeTab="1"/>
  </bookViews>
  <sheets>
    <sheet name="солн 3-литовский" sheetId="1" r:id="rId1"/>
    <sheet name="солн.5" sheetId="24" r:id="rId2"/>
  </sheets>
  <calcPr calcId="125725"/>
</workbook>
</file>

<file path=xl/calcChain.xml><?xml version="1.0" encoding="utf-8"?>
<calcChain xmlns="http://schemas.openxmlformats.org/spreadsheetml/2006/main">
  <c r="D15" i="24"/>
  <c r="D16"/>
  <c r="D17"/>
  <c r="D18"/>
  <c r="D19"/>
  <c r="D20"/>
  <c r="D21"/>
  <c r="D22"/>
  <c r="D23"/>
  <c r="D24"/>
  <c r="D25"/>
  <c r="D26"/>
  <c r="D27"/>
  <c r="D29"/>
  <c r="D30"/>
  <c r="D31"/>
  <c r="D32"/>
  <c r="D33"/>
  <c r="D34"/>
  <c r="D35"/>
  <c r="D36"/>
  <c r="D37"/>
  <c r="D14"/>
  <c r="D12"/>
  <c r="E28"/>
  <c r="E13" s="1"/>
  <c r="E11" s="1"/>
  <c r="D28" l="1"/>
  <c r="D13"/>
  <c r="D11" s="1"/>
  <c r="D30" i="1" l="1"/>
  <c r="D31"/>
  <c r="D32"/>
  <c r="D33"/>
  <c r="D25"/>
  <c r="E13"/>
  <c r="E11" s="1"/>
  <c r="D12"/>
  <c r="D29"/>
  <c r="D28"/>
  <c r="D27"/>
  <c r="D26"/>
  <c r="D24"/>
  <c r="D23"/>
  <c r="D22"/>
  <c r="D21"/>
  <c r="D20"/>
  <c r="D19"/>
  <c r="D18"/>
  <c r="D17"/>
  <c r="D16"/>
  <c r="D15"/>
  <c r="D14"/>
  <c r="D13" l="1"/>
  <c r="D11" s="1"/>
</calcChain>
</file>

<file path=xl/sharedStrings.xml><?xml version="1.0" encoding="utf-8"?>
<sst xmlns="http://schemas.openxmlformats.org/spreadsheetml/2006/main" count="167" uniqueCount="74">
  <si>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</si>
  <si>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</si>
  <si>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</si>
  <si>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</si>
  <si>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</si>
  <si>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</si>
  <si>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</si>
  <si>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</si>
  <si>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</si>
  <si>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</si>
  <si>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</si>
  <si>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</si>
  <si>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</si>
  <si>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3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</si>
  <si>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</si>
  <si>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</si>
  <si>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</si>
  <si>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</si>
  <si>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</si>
  <si>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</si>
  <si>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</si>
  <si>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</si>
  <si>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</si>
  <si>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</si>
  <si>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</si>
  <si>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</si>
  <si>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</si>
  <si>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</si>
  <si>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</si>
  <si>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</si>
  <si>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</si>
  <si>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</si>
  <si>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</si>
  <si>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</si>
  <si>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Текущий ремонт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</si>
  <si>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</si>
  <si>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г. Когалым, пр. Солнечный, дом 5, общая площадь жилых и нежилых пмещений 3 759,7 м2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</si>
  <si>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</si>
  <si>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</si>
  <si>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</si>
  <si>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</si>
  <si>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</si>
  <si>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</si>
  <si>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</si>
  <si>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</si>
  <si>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</si>
  <si>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</si>
  <si>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3.1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</si>
  <si>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</si>
  <si>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3.2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</si>
  <si>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</si>
  <si>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3.3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</si>
  <si>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</si>
  <si>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</si>
  <si>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</si>
  <si>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</si>
  <si>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</si>
  <si>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</si>
  <si>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</si>
  <si>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</si>
  <si>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</si>
  <si>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</si>
  <si>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</si>
  <si>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</si>
  <si>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</si>
  <si>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</si>
  <si>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</si>
  <si>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</si>
  <si>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</si>
  <si>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>Ремонт кровель частично</t>
  </si>
  <si>
    <t>Замена  энергосберегающих ламп в МОП подъездах и подвальных помещениях</t>
  </si>
  <si>
    <t>Установка  энергосберегающих светодиодных светильников с оптоакустич. датчиком движения в МОП (в подъездах на 1 этажах)</t>
  </si>
  <si>
    <r>
      <t>г. Когалым, пр. Солнечный, дом 3, общая площадь жилых и нежилых помещений 1 469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</si>
  <si>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Установка  энергосберегающих светодиодных светильников с оптоакустич. датчиком движения на входы в подъезды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</si>
</sst>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view="pageBreakPreview" topLeftCell="C22" zoomScale="60" zoomScaleNormal="100" workbookViewId="0">
      <selection sqref="A1:E33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5.75">
      <c r="A1" s="26" t="s">
        <v>38</v>
      </c>
      <c r="E1" s="27" t="s">
        <v>39</v>
      </c>
      <c r="F1" s="9"/>
    </row>
    <row r="2" spans="1:7" ht="15.75">
      <c r="A2" s="26" t="s">
        <v>40</v>
      </c>
      <c r="E2" s="27" t="s">
        <v>41</v>
      </c>
      <c r="F2" s="9"/>
    </row>
    <row r="3" spans="1:7" ht="15.75">
      <c r="A3" s="26" t="s">
        <v>42</v>
      </c>
      <c r="E3" s="27"/>
      <c r="F3" s="9"/>
    </row>
    <row r="4" spans="1:7" ht="15.75">
      <c r="A4" s="26" t="s">
        <v>43</v>
      </c>
      <c r="E4" s="27" t="s">
        <v>44</v>
      </c>
      <c r="F4" s="9"/>
    </row>
    <row r="5" spans="1:7" ht="15.75">
      <c r="A5" s="26" t="s">
        <v>45</v>
      </c>
      <c r="F5" s="9"/>
    </row>
    <row r="6" spans="1:7">
      <c r="F6" s="9"/>
    </row>
    <row r="7" spans="1:7" ht="75">
      <c r="A7" s="10" t="s">
        <v>46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2" t="s">
        <v>72</v>
      </c>
      <c r="B9" s="32"/>
      <c r="C9" s="32"/>
      <c r="D9" s="32"/>
      <c r="E9" s="32"/>
      <c r="F9" s="9"/>
    </row>
    <row r="10" spans="1:7" ht="56.25">
      <c r="A10" s="11" t="s">
        <v>0</v>
      </c>
      <c r="B10" s="11" t="s">
        <v>1</v>
      </c>
      <c r="C10" s="19" t="s">
        <v>14</v>
      </c>
      <c r="D10" s="8" t="s">
        <v>15</v>
      </c>
      <c r="E10" s="8" t="s">
        <v>16</v>
      </c>
    </row>
    <row r="11" spans="1:7" ht="38.25">
      <c r="A11" s="11"/>
      <c r="B11" s="24" t="s">
        <v>35</v>
      </c>
      <c r="C11" s="19"/>
      <c r="D11" s="25">
        <f>D12+D13+D29</f>
        <v>637428.47999999986</v>
      </c>
      <c r="E11" s="25">
        <f>E12+E13+E29</f>
        <v>36.160000000000004</v>
      </c>
    </row>
    <row r="12" spans="1:7" ht="51">
      <c r="A12" s="11">
        <v>1</v>
      </c>
      <c r="B12" s="6" t="s">
        <v>37</v>
      </c>
      <c r="C12" s="21" t="s">
        <v>2</v>
      </c>
      <c r="D12" s="23">
        <f>E12*1469*12</f>
        <v>51121.2</v>
      </c>
      <c r="E12" s="22">
        <v>2.9</v>
      </c>
    </row>
    <row r="13" spans="1:7">
      <c r="A13" s="12">
        <v>2</v>
      </c>
      <c r="B13" s="6" t="s">
        <v>3</v>
      </c>
      <c r="C13" s="13"/>
      <c r="D13" s="4">
        <f>SUM(D14:D28)</f>
        <v>551932.67999999993</v>
      </c>
      <c r="E13" s="4">
        <f>SUM(E14:E28)</f>
        <v>31.31</v>
      </c>
      <c r="F13" s="14"/>
      <c r="G13" s="14"/>
    </row>
    <row r="14" spans="1:7" ht="51">
      <c r="A14" s="15" t="s">
        <v>17</v>
      </c>
      <c r="B14" s="6" t="s">
        <v>48</v>
      </c>
      <c r="C14" s="13" t="s">
        <v>9</v>
      </c>
      <c r="D14" s="4">
        <f t="shared" ref="D14:D29" si="0">E14*1469*12</f>
        <v>1762.8000000000002</v>
      </c>
      <c r="E14" s="4">
        <v>0.1</v>
      </c>
      <c r="F14" s="14"/>
      <c r="G14" s="14"/>
    </row>
    <row r="15" spans="1:7" ht="63.75">
      <c r="A15" s="16" t="s">
        <v>18</v>
      </c>
      <c r="B15" s="6" t="s">
        <v>50</v>
      </c>
      <c r="C15" s="13" t="s">
        <v>12</v>
      </c>
      <c r="D15" s="4">
        <f t="shared" si="0"/>
        <v>3173.04</v>
      </c>
      <c r="E15" s="4">
        <v>0.18</v>
      </c>
      <c r="F15" s="14"/>
      <c r="G15" s="14"/>
    </row>
    <row r="16" spans="1:7" ht="38.25">
      <c r="A16" s="15" t="s">
        <v>19</v>
      </c>
      <c r="B16" s="6" t="s">
        <v>52</v>
      </c>
      <c r="C16" s="13" t="s">
        <v>11</v>
      </c>
      <c r="D16" s="4">
        <f t="shared" si="0"/>
        <v>2644.2</v>
      </c>
      <c r="E16" s="4">
        <v>0.15</v>
      </c>
      <c r="F16" s="14"/>
      <c r="G16" s="14"/>
    </row>
    <row r="17" spans="1:7" ht="52.5" customHeight="1">
      <c r="A17" s="15" t="s">
        <v>20</v>
      </c>
      <c r="B17" s="6" t="s">
        <v>54</v>
      </c>
      <c r="C17" s="13" t="s">
        <v>9</v>
      </c>
      <c r="D17" s="4">
        <f t="shared" si="0"/>
        <v>2291.64</v>
      </c>
      <c r="E17" s="4">
        <v>0.13</v>
      </c>
      <c r="F17" s="14"/>
      <c r="G17" s="14"/>
    </row>
    <row r="18" spans="1:7" ht="25.5">
      <c r="A18" s="16" t="s">
        <v>21</v>
      </c>
      <c r="B18" s="6" t="s">
        <v>55</v>
      </c>
      <c r="C18" s="13" t="s">
        <v>6</v>
      </c>
      <c r="D18" s="4">
        <f t="shared" si="0"/>
        <v>1762.8000000000002</v>
      </c>
      <c r="E18" s="4">
        <v>0.1</v>
      </c>
      <c r="F18" s="14"/>
      <c r="G18" s="14"/>
    </row>
    <row r="19" spans="1:7" ht="38.25">
      <c r="A19" s="15" t="s">
        <v>22</v>
      </c>
      <c r="B19" s="6" t="s">
        <v>56</v>
      </c>
      <c r="C19" s="13" t="s">
        <v>9</v>
      </c>
      <c r="D19" s="4">
        <f t="shared" si="0"/>
        <v>1410.24</v>
      </c>
      <c r="E19" s="4">
        <v>0.08</v>
      </c>
      <c r="F19" s="14"/>
      <c r="G19" s="14"/>
    </row>
    <row r="20" spans="1:7" ht="25.5">
      <c r="A20" s="15" t="s">
        <v>23</v>
      </c>
      <c r="B20" s="6" t="s">
        <v>57</v>
      </c>
      <c r="C20" s="13" t="s">
        <v>10</v>
      </c>
      <c r="D20" s="4">
        <f t="shared" si="0"/>
        <v>2644.2</v>
      </c>
      <c r="E20" s="4">
        <v>0.15</v>
      </c>
      <c r="F20" s="14"/>
      <c r="G20" s="14"/>
    </row>
    <row r="21" spans="1:7" ht="42.75" customHeight="1">
      <c r="A21" s="16" t="s">
        <v>24</v>
      </c>
      <c r="B21" s="6" t="s">
        <v>58</v>
      </c>
      <c r="C21" s="13" t="s">
        <v>12</v>
      </c>
      <c r="D21" s="4">
        <f t="shared" si="0"/>
        <v>1762.8000000000002</v>
      </c>
      <c r="E21" s="4">
        <v>0.1</v>
      </c>
      <c r="F21" s="14"/>
      <c r="G21" s="14"/>
    </row>
    <row r="22" spans="1:7" ht="56.25" customHeight="1">
      <c r="A22" s="15" t="s">
        <v>25</v>
      </c>
      <c r="B22" s="6" t="s">
        <v>59</v>
      </c>
      <c r="C22" s="13" t="s">
        <v>2</v>
      </c>
      <c r="D22" s="4">
        <f t="shared" si="0"/>
        <v>49358.399999999994</v>
      </c>
      <c r="E22" s="4">
        <v>2.8</v>
      </c>
      <c r="F22" s="14"/>
      <c r="G22" s="14"/>
    </row>
    <row r="23" spans="1:7" ht="63.75">
      <c r="A23" s="15" t="s">
        <v>26</v>
      </c>
      <c r="B23" s="6" t="s">
        <v>61</v>
      </c>
      <c r="C23" s="13" t="s">
        <v>2</v>
      </c>
      <c r="D23" s="4">
        <f t="shared" si="0"/>
        <v>98893.08</v>
      </c>
      <c r="E23" s="20">
        <v>5.61</v>
      </c>
      <c r="F23" s="14"/>
      <c r="G23" s="14"/>
    </row>
    <row r="24" spans="1:7" ht="40.5" customHeight="1">
      <c r="A24" s="16" t="s">
        <v>27</v>
      </c>
      <c r="B24" s="6" t="s">
        <v>62</v>
      </c>
      <c r="C24" s="13" t="s">
        <v>2</v>
      </c>
      <c r="D24" s="4">
        <f t="shared" si="0"/>
        <v>21153.599999999999</v>
      </c>
      <c r="E24" s="4">
        <v>1.2</v>
      </c>
      <c r="F24" s="14"/>
      <c r="G24" s="14"/>
    </row>
    <row r="25" spans="1:7" ht="78" customHeight="1">
      <c r="A25" s="15" t="s">
        <v>28</v>
      </c>
      <c r="B25" s="6" t="s">
        <v>65</v>
      </c>
      <c r="C25" s="13" t="s">
        <v>2</v>
      </c>
      <c r="D25" s="4">
        <f t="shared" si="0"/>
        <v>260365.56</v>
      </c>
      <c r="E25" s="4">
        <v>14.77</v>
      </c>
    </row>
    <row r="26" spans="1:7" ht="54" customHeight="1">
      <c r="A26" s="16" t="s">
        <v>29</v>
      </c>
      <c r="B26" s="6" t="s">
        <v>66</v>
      </c>
      <c r="C26" s="13" t="s">
        <v>6</v>
      </c>
      <c r="D26" s="4">
        <f t="shared" si="0"/>
        <v>35256</v>
      </c>
      <c r="E26" s="4">
        <v>2</v>
      </c>
      <c r="F26" s="14"/>
      <c r="G26" s="14"/>
    </row>
    <row r="27" spans="1:7" ht="54.75" customHeight="1">
      <c r="A27" s="15" t="s">
        <v>30</v>
      </c>
      <c r="B27" s="6" t="s">
        <v>67</v>
      </c>
      <c r="C27" s="13" t="s">
        <v>6</v>
      </c>
      <c r="D27" s="4">
        <f t="shared" si="0"/>
        <v>25736.879999999997</v>
      </c>
      <c r="E27" s="4">
        <v>1.46</v>
      </c>
      <c r="F27" s="14"/>
      <c r="G27" s="14"/>
    </row>
    <row r="28" spans="1:7" ht="29.25" customHeight="1">
      <c r="A28" s="16" t="s">
        <v>31</v>
      </c>
      <c r="B28" s="6" t="s">
        <v>68</v>
      </c>
      <c r="C28" s="13" t="s">
        <v>2</v>
      </c>
      <c r="D28" s="4">
        <f t="shared" si="0"/>
        <v>43717.440000000002</v>
      </c>
      <c r="E28" s="4">
        <v>2.48</v>
      </c>
      <c r="F28" s="14"/>
      <c r="G28" s="14"/>
    </row>
    <row r="29" spans="1:7">
      <c r="A29" s="16" t="s">
        <v>13</v>
      </c>
      <c r="B29" s="6" t="s">
        <v>34</v>
      </c>
      <c r="C29" s="18" t="s">
        <v>2</v>
      </c>
      <c r="D29" s="4">
        <f t="shared" si="0"/>
        <v>34374.6</v>
      </c>
      <c r="E29" s="4">
        <v>1.95</v>
      </c>
    </row>
    <row r="30" spans="1:7">
      <c r="A30" s="16" t="s">
        <v>47</v>
      </c>
      <c r="B30" s="28" t="s">
        <v>69</v>
      </c>
      <c r="C30" s="29" t="s">
        <v>10</v>
      </c>
      <c r="D30" s="4">
        <f t="shared" ref="D30:D33" si="1">E30*1469*12</f>
        <v>32435.52</v>
      </c>
      <c r="E30" s="4">
        <v>1.84</v>
      </c>
    </row>
    <row r="31" spans="1:7" ht="26.25" customHeight="1">
      <c r="A31" s="16" t="s">
        <v>49</v>
      </c>
      <c r="B31" s="30" t="s">
        <v>70</v>
      </c>
      <c r="C31" s="29" t="s">
        <v>10</v>
      </c>
      <c r="D31" s="4">
        <f t="shared" si="1"/>
        <v>176.28</v>
      </c>
      <c r="E31" s="4">
        <v>0.01</v>
      </c>
    </row>
    <row r="32" spans="1:7" ht="25.5">
      <c r="A32" s="16" t="s">
        <v>51</v>
      </c>
      <c r="B32" s="30" t="s">
        <v>71</v>
      </c>
      <c r="C32" s="29" t="s">
        <v>10</v>
      </c>
      <c r="D32" s="4">
        <f t="shared" si="1"/>
        <v>705.12</v>
      </c>
      <c r="E32" s="4">
        <v>0.04</v>
      </c>
    </row>
    <row r="33" spans="1:5" ht="25.5">
      <c r="A33" s="16" t="s">
        <v>53</v>
      </c>
      <c r="B33" s="30" t="s">
        <v>73</v>
      </c>
      <c r="C33" s="29" t="s">
        <v>10</v>
      </c>
      <c r="D33" s="4">
        <f t="shared" si="1"/>
        <v>1057.68</v>
      </c>
      <c r="E33" s="4">
        <v>0.06</v>
      </c>
    </row>
    <row r="34" spans="1:5">
      <c r="D34" s="5"/>
      <c r="E34" s="5"/>
    </row>
    <row r="35" spans="1:5">
      <c r="D35" s="5"/>
      <c r="E35" s="5"/>
    </row>
    <row r="36" spans="1:5">
      <c r="D36" s="5"/>
      <c r="E36" s="5"/>
    </row>
    <row r="37" spans="1:5">
      <c r="D37" s="5"/>
      <c r="E37" s="5"/>
    </row>
    <row r="38" spans="1:5">
      <c r="D38" s="5"/>
      <c r="E38" s="5"/>
    </row>
    <row r="39" spans="1:5">
      <c r="D39" s="5"/>
      <c r="E39" s="5"/>
    </row>
    <row r="40" spans="1:5">
      <c r="D40" s="5"/>
      <c r="E40" s="5"/>
    </row>
    <row r="41" spans="1:5">
      <c r="D41" s="5"/>
      <c r="E41" s="5"/>
    </row>
    <row r="42" spans="1:5">
      <c r="D42" s="5"/>
      <c r="E42" s="5"/>
    </row>
    <row r="43" spans="1:5">
      <c r="D43" s="5"/>
      <c r="E43" s="5"/>
    </row>
    <row r="44" spans="1:5">
      <c r="D44" s="5"/>
      <c r="E44" s="5"/>
    </row>
    <row r="45" spans="1:5">
      <c r="D45" s="5"/>
      <c r="E45" s="5"/>
    </row>
    <row r="46" spans="1:5">
      <c r="D46" s="5"/>
      <c r="E46" s="5"/>
    </row>
    <row r="47" spans="1:5">
      <c r="D47" s="5"/>
      <c r="E47" s="5"/>
    </row>
    <row r="48" spans="1:5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scale="64" orientation="portrait" horizontalDpi="180" verticalDpi="18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tabSelected="1" zoomScaleNormal="100" workbookViewId="0">
      <selection activeCell="L7" sqref="L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5.75">
      <c r="A1" s="26" t="s">
        <v>38</v>
      </c>
      <c r="E1" s="27" t="s">
        <v>39</v>
      </c>
      <c r="F1" s="9"/>
    </row>
    <row r="2" spans="1:7" ht="15.75">
      <c r="A2" s="26" t="s">
        <v>40</v>
      </c>
      <c r="E2" s="27" t="s">
        <v>41</v>
      </c>
      <c r="F2" s="9"/>
    </row>
    <row r="3" spans="1:7" ht="15.75">
      <c r="A3" s="26" t="s">
        <v>42</v>
      </c>
      <c r="E3" s="27"/>
      <c r="F3" s="9"/>
    </row>
    <row r="4" spans="1:7" ht="15.75">
      <c r="A4" s="26" t="s">
        <v>43</v>
      </c>
      <c r="E4" s="27" t="s">
        <v>44</v>
      </c>
      <c r="F4" s="9"/>
    </row>
    <row r="5" spans="1:7" ht="15.75">
      <c r="A5" s="26" t="s">
        <v>45</v>
      </c>
      <c r="F5" s="9"/>
    </row>
    <row r="6" spans="1:7">
      <c r="F6" s="9"/>
    </row>
    <row r="7" spans="1:7" ht="75">
      <c r="A7" s="10" t="s">
        <v>46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2" t="s">
        <v>36</v>
      </c>
      <c r="B9" s="32"/>
      <c r="C9" s="32"/>
      <c r="D9" s="32"/>
      <c r="E9" s="32"/>
      <c r="F9" s="9"/>
    </row>
    <row r="10" spans="1:7" ht="56.25">
      <c r="A10" s="11" t="s">
        <v>0</v>
      </c>
      <c r="B10" s="11" t="s">
        <v>1</v>
      </c>
      <c r="C10" s="19" t="s">
        <v>14</v>
      </c>
      <c r="D10" s="8" t="s">
        <v>15</v>
      </c>
      <c r="E10" s="8" t="s">
        <v>16</v>
      </c>
    </row>
    <row r="11" spans="1:7" ht="38.25">
      <c r="A11" s="11"/>
      <c r="B11" s="24" t="s">
        <v>35</v>
      </c>
      <c r="C11" s="19"/>
      <c r="D11" s="25">
        <f>D12+D13+D34</f>
        <v>2061819.4799999997</v>
      </c>
      <c r="E11" s="25">
        <f>E12+E13+E34</f>
        <v>45.7</v>
      </c>
    </row>
    <row r="12" spans="1:7" ht="51">
      <c r="A12" s="11">
        <v>1</v>
      </c>
      <c r="B12" s="6" t="s">
        <v>37</v>
      </c>
      <c r="C12" s="21" t="s">
        <v>2</v>
      </c>
      <c r="D12" s="23">
        <f>E12*3759.7*12</f>
        <v>130837.56</v>
      </c>
      <c r="E12" s="22">
        <v>2.9</v>
      </c>
    </row>
    <row r="13" spans="1:7">
      <c r="A13" s="12">
        <v>2</v>
      </c>
      <c r="B13" s="6" t="s">
        <v>3</v>
      </c>
      <c r="C13" s="13"/>
      <c r="D13" s="4">
        <f>SUM(D14:D33)</f>
        <v>1899400.4399999997</v>
      </c>
      <c r="E13" s="4">
        <f>SUM(E14:E33)</f>
        <v>42.1</v>
      </c>
      <c r="F13" s="14"/>
      <c r="G13" s="14"/>
    </row>
    <row r="14" spans="1:7" ht="51">
      <c r="A14" s="15" t="s">
        <v>17</v>
      </c>
      <c r="B14" s="6" t="s">
        <v>48</v>
      </c>
      <c r="C14" s="13" t="s">
        <v>9</v>
      </c>
      <c r="D14" s="23">
        <f>E14*3759.7*12</f>
        <v>4511.6400000000003</v>
      </c>
      <c r="E14" s="4">
        <v>0.1</v>
      </c>
      <c r="F14" s="14"/>
      <c r="G14" s="14"/>
    </row>
    <row r="15" spans="1:7" ht="63.75">
      <c r="A15" s="16" t="s">
        <v>18</v>
      </c>
      <c r="B15" s="6" t="s">
        <v>50</v>
      </c>
      <c r="C15" s="13" t="s">
        <v>12</v>
      </c>
      <c r="D15" s="23">
        <f t="shared" ref="D15:D37" si="0">E15*3759.7*12</f>
        <v>8120.9519999999993</v>
      </c>
      <c r="E15" s="4">
        <v>0.18</v>
      </c>
      <c r="F15" s="14"/>
      <c r="G15" s="14"/>
    </row>
    <row r="16" spans="1:7" ht="38.25">
      <c r="A16" s="15" t="s">
        <v>19</v>
      </c>
      <c r="B16" s="6" t="s">
        <v>52</v>
      </c>
      <c r="C16" s="13" t="s">
        <v>11</v>
      </c>
      <c r="D16" s="23">
        <f t="shared" si="0"/>
        <v>6767.4599999999991</v>
      </c>
      <c r="E16" s="4">
        <v>0.15</v>
      </c>
      <c r="F16" s="14"/>
      <c r="G16" s="14"/>
    </row>
    <row r="17" spans="1:7" ht="52.5" customHeight="1">
      <c r="A17" s="15" t="s">
        <v>20</v>
      </c>
      <c r="B17" s="6" t="s">
        <v>54</v>
      </c>
      <c r="C17" s="13" t="s">
        <v>9</v>
      </c>
      <c r="D17" s="23">
        <f t="shared" si="0"/>
        <v>5865.1319999999996</v>
      </c>
      <c r="E17" s="4">
        <v>0.13</v>
      </c>
      <c r="F17" s="14"/>
      <c r="G17" s="14"/>
    </row>
    <row r="18" spans="1:7" ht="25.5">
      <c r="A18" s="16" t="s">
        <v>21</v>
      </c>
      <c r="B18" s="6" t="s">
        <v>55</v>
      </c>
      <c r="C18" s="13" t="s">
        <v>6</v>
      </c>
      <c r="D18" s="23">
        <f t="shared" si="0"/>
        <v>4511.6400000000003</v>
      </c>
      <c r="E18" s="4">
        <v>0.1</v>
      </c>
      <c r="F18" s="14"/>
      <c r="G18" s="14"/>
    </row>
    <row r="19" spans="1:7" ht="38.25">
      <c r="A19" s="15" t="s">
        <v>22</v>
      </c>
      <c r="B19" s="6" t="s">
        <v>56</v>
      </c>
      <c r="C19" s="13" t="s">
        <v>9</v>
      </c>
      <c r="D19" s="23">
        <f t="shared" si="0"/>
        <v>3609.3119999999999</v>
      </c>
      <c r="E19" s="4">
        <v>0.08</v>
      </c>
      <c r="F19" s="14"/>
      <c r="G19" s="14"/>
    </row>
    <row r="20" spans="1:7" ht="25.5">
      <c r="A20" s="15" t="s">
        <v>23</v>
      </c>
      <c r="B20" s="6" t="s">
        <v>57</v>
      </c>
      <c r="C20" s="13" t="s">
        <v>10</v>
      </c>
      <c r="D20" s="23">
        <f t="shared" si="0"/>
        <v>6767.4599999999991</v>
      </c>
      <c r="E20" s="4">
        <v>0.15</v>
      </c>
      <c r="F20" s="14"/>
      <c r="G20" s="14"/>
    </row>
    <row r="21" spans="1:7" ht="42.75" customHeight="1">
      <c r="A21" s="16" t="s">
        <v>24</v>
      </c>
      <c r="B21" s="6" t="s">
        <v>58</v>
      </c>
      <c r="C21" s="13" t="s">
        <v>12</v>
      </c>
      <c r="D21" s="23">
        <f t="shared" si="0"/>
        <v>4511.6400000000003</v>
      </c>
      <c r="E21" s="4">
        <v>0.1</v>
      </c>
      <c r="F21" s="14"/>
      <c r="G21" s="14"/>
    </row>
    <row r="22" spans="1:7" ht="56.25" customHeight="1">
      <c r="A22" s="15" t="s">
        <v>25</v>
      </c>
      <c r="B22" s="6" t="s">
        <v>59</v>
      </c>
      <c r="C22" s="13" t="s">
        <v>2</v>
      </c>
      <c r="D22" s="23">
        <f t="shared" si="0"/>
        <v>122716.60800000001</v>
      </c>
      <c r="E22" s="4">
        <v>2.72</v>
      </c>
      <c r="F22" s="14"/>
      <c r="G22" s="14"/>
    </row>
    <row r="23" spans="1:7" ht="25.5" hidden="1">
      <c r="A23" s="16" t="s">
        <v>60</v>
      </c>
      <c r="B23" s="6" t="s">
        <v>4</v>
      </c>
      <c r="C23" s="13"/>
      <c r="D23" s="23">
        <f t="shared" si="0"/>
        <v>0</v>
      </c>
      <c r="E23" s="7"/>
      <c r="F23" s="14"/>
      <c r="G23" s="14"/>
    </row>
    <row r="24" spans="1:7" ht="63.75">
      <c r="A24" s="15" t="s">
        <v>26</v>
      </c>
      <c r="B24" s="6" t="s">
        <v>61</v>
      </c>
      <c r="C24" s="13" t="s">
        <v>2</v>
      </c>
      <c r="D24" s="23">
        <f t="shared" si="0"/>
        <v>253103.00400000002</v>
      </c>
      <c r="E24" s="20">
        <v>5.61</v>
      </c>
      <c r="F24" s="14"/>
      <c r="G24" s="14"/>
    </row>
    <row r="25" spans="1:7" ht="40.5" customHeight="1">
      <c r="A25" s="16" t="s">
        <v>27</v>
      </c>
      <c r="B25" s="6" t="s">
        <v>62</v>
      </c>
      <c r="C25" s="13" t="s">
        <v>2</v>
      </c>
      <c r="D25" s="23">
        <f t="shared" si="0"/>
        <v>54139.679999999993</v>
      </c>
      <c r="E25" s="4">
        <v>1.2</v>
      </c>
      <c r="F25" s="14"/>
      <c r="G25" s="14"/>
    </row>
    <row r="26" spans="1:7" ht="25.5" hidden="1">
      <c r="A26" s="15" t="s">
        <v>63</v>
      </c>
      <c r="B26" s="6" t="s">
        <v>8</v>
      </c>
      <c r="C26" s="13"/>
      <c r="D26" s="23">
        <f t="shared" si="0"/>
        <v>0</v>
      </c>
      <c r="E26" s="7"/>
      <c r="F26" s="14"/>
      <c r="G26" s="14"/>
    </row>
    <row r="27" spans="1:7" ht="25.5" hidden="1">
      <c r="A27" s="16" t="s">
        <v>64</v>
      </c>
      <c r="B27" s="6" t="s">
        <v>5</v>
      </c>
      <c r="C27" s="17"/>
      <c r="D27" s="23">
        <f t="shared" si="0"/>
        <v>0</v>
      </c>
      <c r="E27" s="7"/>
      <c r="F27" s="14"/>
      <c r="G27" s="14"/>
    </row>
    <row r="28" spans="1:7" ht="78" customHeight="1">
      <c r="A28" s="15" t="s">
        <v>28</v>
      </c>
      <c r="B28" s="6" t="s">
        <v>65</v>
      </c>
      <c r="C28" s="13" t="s">
        <v>2</v>
      </c>
      <c r="D28" s="23">
        <f t="shared" si="0"/>
        <v>637043.56799999997</v>
      </c>
      <c r="E28" s="4">
        <f>14.77+1.58-2.23</f>
        <v>14.120000000000001</v>
      </c>
    </row>
    <row r="29" spans="1:7" ht="54" customHeight="1">
      <c r="A29" s="16" t="s">
        <v>29</v>
      </c>
      <c r="B29" s="6" t="s">
        <v>66</v>
      </c>
      <c r="C29" s="13" t="s">
        <v>6</v>
      </c>
      <c r="D29" s="23">
        <f t="shared" si="0"/>
        <v>90232.799999999988</v>
      </c>
      <c r="E29" s="4">
        <v>2</v>
      </c>
      <c r="F29" s="14"/>
      <c r="G29" s="14"/>
    </row>
    <row r="30" spans="1:7" ht="54.75" customHeight="1">
      <c r="A30" s="15" t="s">
        <v>30</v>
      </c>
      <c r="B30" s="6" t="s">
        <v>67</v>
      </c>
      <c r="C30" s="13" t="s">
        <v>6</v>
      </c>
      <c r="D30" s="23">
        <f t="shared" si="0"/>
        <v>65869.943999999989</v>
      </c>
      <c r="E30" s="4">
        <v>1.46</v>
      </c>
      <c r="F30" s="14"/>
      <c r="G30" s="14"/>
    </row>
    <row r="31" spans="1:7" ht="29.25" customHeight="1">
      <c r="A31" s="16" t="s">
        <v>31</v>
      </c>
      <c r="B31" s="6" t="s">
        <v>68</v>
      </c>
      <c r="C31" s="13" t="s">
        <v>2</v>
      </c>
      <c r="D31" s="23">
        <f t="shared" si="0"/>
        <v>111888.67199999999</v>
      </c>
      <c r="E31" s="4">
        <v>2.48</v>
      </c>
      <c r="F31" s="14"/>
      <c r="G31" s="14"/>
    </row>
    <row r="32" spans="1:7" ht="25.5">
      <c r="A32" s="16" t="s">
        <v>32</v>
      </c>
      <c r="B32" s="6" t="s">
        <v>5</v>
      </c>
      <c r="C32" s="17" t="s">
        <v>2</v>
      </c>
      <c r="D32" s="23">
        <f t="shared" si="0"/>
        <v>419131.35599999997</v>
      </c>
      <c r="E32" s="20">
        <v>9.2899999999999991</v>
      </c>
      <c r="F32" s="14"/>
      <c r="G32" s="14"/>
    </row>
    <row r="33" spans="1:5">
      <c r="A33" s="16" t="s">
        <v>33</v>
      </c>
      <c r="B33" s="6" t="s">
        <v>7</v>
      </c>
      <c r="C33" s="17" t="s">
        <v>2</v>
      </c>
      <c r="D33" s="23">
        <f t="shared" si="0"/>
        <v>100609.57199999999</v>
      </c>
      <c r="E33" s="31">
        <v>2.23</v>
      </c>
    </row>
    <row r="34" spans="1:5">
      <c r="A34" s="16" t="s">
        <v>13</v>
      </c>
      <c r="B34" s="6" t="s">
        <v>34</v>
      </c>
      <c r="C34" s="18" t="s">
        <v>2</v>
      </c>
      <c r="D34" s="23">
        <f t="shared" si="0"/>
        <v>31581.479999999996</v>
      </c>
      <c r="E34" s="4">
        <v>0.7</v>
      </c>
    </row>
    <row r="35" spans="1:5">
      <c r="A35" s="16" t="s">
        <v>47</v>
      </c>
      <c r="B35" s="28" t="s">
        <v>69</v>
      </c>
      <c r="C35" s="29" t="s">
        <v>10</v>
      </c>
      <c r="D35" s="23">
        <f t="shared" si="0"/>
        <v>20302.38</v>
      </c>
      <c r="E35" s="4">
        <v>0.45</v>
      </c>
    </row>
    <row r="36" spans="1:5" ht="25.5">
      <c r="A36" s="16" t="s">
        <v>49</v>
      </c>
      <c r="B36" s="30" t="s">
        <v>70</v>
      </c>
      <c r="C36" s="29" t="s">
        <v>10</v>
      </c>
      <c r="D36" s="23">
        <f t="shared" si="0"/>
        <v>451.16399999999999</v>
      </c>
      <c r="E36" s="4">
        <v>0.01</v>
      </c>
    </row>
    <row r="37" spans="1:5" ht="25.5">
      <c r="A37" s="16" t="s">
        <v>51</v>
      </c>
      <c r="B37" s="30" t="s">
        <v>71</v>
      </c>
      <c r="C37" s="29" t="s">
        <v>10</v>
      </c>
      <c r="D37" s="23">
        <f t="shared" si="0"/>
        <v>10827.936</v>
      </c>
      <c r="E37" s="4">
        <v>0.24</v>
      </c>
    </row>
    <row r="38" spans="1:5">
      <c r="D38" s="5"/>
      <c r="E38" s="5"/>
    </row>
    <row r="39" spans="1:5">
      <c r="D39" s="5"/>
      <c r="E39" s="5"/>
    </row>
    <row r="40" spans="1:5">
      <c r="D40" s="5"/>
      <c r="E40" s="5"/>
    </row>
    <row r="41" spans="1:5">
      <c r="D41" s="5"/>
      <c r="E41" s="5"/>
    </row>
    <row r="42" spans="1:5">
      <c r="D42" s="5"/>
      <c r="E42" s="5"/>
    </row>
    <row r="43" spans="1:5">
      <c r="D43" s="5"/>
      <c r="E43" s="5"/>
    </row>
    <row r="44" spans="1:5">
      <c r="D44" s="5"/>
      <c r="E44" s="5"/>
    </row>
    <row r="45" spans="1:5">
      <c r="D45" s="5"/>
      <c r="E45" s="5"/>
    </row>
    <row r="46" spans="1:5">
      <c r="D46" s="5"/>
      <c r="E46" s="5"/>
    </row>
    <row r="47" spans="1:5">
      <c r="D47" s="5"/>
      <c r="E47" s="5"/>
    </row>
    <row r="48" spans="1:5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</sheetData>
  <mergeCells count="1">
    <mergeCell ref="A9:E9"/>
  </mergeCells>
  <pageMargins left="0.7" right="0.7" top="0.75" bottom="0.75" header="0.3" footer="0.3"/>
  <pageSetup paperSize="9" scale="6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солн 3-литовский</vt:lpstr>
      <vt:lpstr>солн.5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2015-10-09T05:08:30Z</dcterms:modified>
</cp:coreProperties>
</file>